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7" i="1" l="1"/>
  <c r="AE16" i="1" l="1"/>
  <c r="AD16" i="1"/>
  <c r="AC16" i="1"/>
  <c r="AB16" i="1"/>
  <c r="AA16" i="1"/>
  <c r="Z16" i="1"/>
  <c r="Y16" i="1"/>
  <c r="X16" i="1"/>
  <c r="W16" i="1"/>
  <c r="V16" i="1"/>
  <c r="U16" i="1"/>
  <c r="T16" i="1"/>
  <c r="I21" i="1" s="1"/>
  <c r="S16" i="1"/>
  <c r="H21" i="1" s="1"/>
  <c r="R16" i="1"/>
  <c r="G21" i="1" s="1"/>
  <c r="Q16" i="1"/>
  <c r="F21" i="1" s="1"/>
  <c r="K21" i="1" s="1"/>
  <c r="P16" i="1"/>
  <c r="E21" i="1" s="1"/>
  <c r="M16" i="1"/>
  <c r="L16" i="1"/>
  <c r="K16" i="1"/>
  <c r="J16" i="1"/>
  <c r="I16" i="1"/>
  <c r="I20" i="1" s="1"/>
  <c r="I23" i="1" s="1"/>
  <c r="H16" i="1"/>
  <c r="H20" i="1" s="1"/>
  <c r="G16" i="1"/>
  <c r="G20" i="1" s="1"/>
  <c r="G23" i="1" s="1"/>
  <c r="F16" i="1"/>
  <c r="F20" i="1" s="1"/>
  <c r="E16" i="1"/>
  <c r="E20" i="1" s="1"/>
  <c r="E23" i="1" s="1"/>
  <c r="O16" i="1"/>
  <c r="O20" i="1" s="1"/>
  <c r="O23" i="1" s="1"/>
  <c r="F23" i="1" l="1"/>
  <c r="K23" i="1" s="1"/>
  <c r="L21" i="1"/>
  <c r="M21" i="1"/>
  <c r="N21" i="1"/>
  <c r="N23" i="1"/>
  <c r="H23" i="1"/>
  <c r="L23" i="1" s="1"/>
  <c r="L20" i="1"/>
  <c r="D17" i="1"/>
  <c r="M23" i="1"/>
  <c r="M20" i="1"/>
  <c r="K20" i="1"/>
  <c r="N16" i="1"/>
  <c r="N20" i="1" s="1"/>
</calcChain>
</file>

<file path=xl/sharedStrings.xml><?xml version="1.0" encoding="utf-8"?>
<sst xmlns="http://schemas.openxmlformats.org/spreadsheetml/2006/main" count="127" uniqueCount="81">
  <si>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</si>
  <si>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</si>
  <si>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</si>
  <si>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</si>
  <si>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</si>
  <si>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</si>
  <si>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</si>
  <si>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</si>
  <si>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</si>
  <si>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</si>
  <si>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</si>
  <si>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</si>
  <si>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</si>
  <si>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</si>
  <si>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</si>
  <si>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</si>
  <si>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</si>
  <si>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</si>
  <si>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</si>
  <si>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</si>
  <si>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</si>
  <si>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</si>
  <si>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</si>
  <si>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</si>
  <si>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</si>
  <si>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</si>
  <si>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</si>
  <si>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</si>
  <si>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</si>
  <si>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</si>
  <si>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</si>
  <si>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</si>
  <si>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</si>
  <si>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</si>
  <si>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ykköspesis</t>
  </si>
  <si>
    <t>Ottelu</t>
  </si>
  <si>
    <t>1.  ottelu</t>
  </si>
  <si>
    <t>Lyöty juoksu</t>
  </si>
  <si>
    <t>Tuotu juoksu</t>
  </si>
  <si>
    <t>Kunnari</t>
  </si>
  <si>
    <t>Lukko</t>
  </si>
  <si>
    <t>Seurat</t>
  </si>
  <si>
    <t>Fera = Fera, Rauma (1958), kasvattajaseura</t>
  </si>
  <si>
    <t>suomensarja</t>
  </si>
  <si>
    <t>LaJy</t>
  </si>
  <si>
    <t>LaJy = Laitilan Jyske  (1911)</t>
  </si>
  <si>
    <t>Janika Lipsula</t>
  </si>
  <si>
    <t>30.11.1994   Rauma</t>
  </si>
  <si>
    <t>28.06. 2013  Pesä Ysit - Lukko  2-0  (10-3, 4-3)</t>
  </si>
  <si>
    <t xml:space="preserve">  18 v   6 kk 29 pv</t>
  </si>
  <si>
    <t>Lukko = Fera, Rauma (1958)</t>
  </si>
  <si>
    <t>6.</t>
  </si>
  <si>
    <t>KöLa</t>
  </si>
  <si>
    <t>KöLa = Köyliön Lallit  (1946)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</si>
  <si>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</si>
  <si>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</si>
  <si>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</si>
  <si>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</si>
  <si>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</si>
  <si>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</si>
  <si>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</si>
  <si>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</si>
  <si>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</si>
  <si>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</si>
  <si>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</si>
  <si>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</si>
  <si>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</si>
  <si>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</si>
  <si>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</si>
  <si>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13.07. 2013  Hyvinkää</t>
  </si>
  <si>
    <t>Fera</t>
  </si>
  <si>
    <t>jok</t>
  </si>
  <si>
    <t>Keijo Kitinoja</t>
  </si>
  <si>
    <t>Fera  2</t>
  </si>
  <si>
    <t>play off</t>
  </si>
  <si>
    <t xml:space="preserve">  0-2  (0-1, 1-3)</t>
  </si>
  <si>
    <t>4/8</t>
  </si>
  <si>
    <t>4/4</t>
  </si>
  <si>
    <t>0/4</t>
  </si>
  <si>
    <t>Pesäkarhut  2</t>
  </si>
  <si>
    <t>Pesäkarhut = Pesäkarhut, Pori  (1985)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</si>
</sst>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/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7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7" fillId="5" borderId="1" xfId="0" applyFont="1" applyFill="1" applyBorder="1"/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9" borderId="1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center"/>
    </xf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6" customWidth="1"/>
    <col min="4" max="4" width="14.42578125" style="67" customWidth="1"/>
    <col min="5" max="12" width="5.7109375" style="67" customWidth="1"/>
    <col min="13" max="13" width="6.28515625" style="67" customWidth="1"/>
    <col min="14" max="14" width="8.28515625" style="67" customWidth="1"/>
    <col min="15" max="15" width="0.5703125" style="67" customWidth="1"/>
    <col min="16" max="23" width="5.7109375" style="6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38.4257812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46</v>
      </c>
      <c r="C1" s="2"/>
      <c r="D1" s="3"/>
      <c r="E1" s="4" t="s">
        <v>47</v>
      </c>
      <c r="F1" s="5"/>
      <c r="G1" s="5"/>
      <c r="H1" s="6"/>
      <c r="I1" s="6"/>
      <c r="J1" s="6"/>
      <c r="K1" s="6"/>
      <c r="L1" s="6"/>
      <c r="M1" s="6"/>
      <c r="N1" s="7"/>
      <c r="O1" s="3"/>
      <c r="P1" s="6"/>
      <c r="Q1" s="3"/>
      <c r="R1" s="3"/>
      <c r="S1" s="3"/>
      <c r="T1" s="6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2011</v>
      </c>
      <c r="C4" s="27"/>
      <c r="D4" s="28" t="s">
        <v>73</v>
      </c>
      <c r="E4" s="29"/>
      <c r="F4" s="29" t="s">
        <v>34</v>
      </c>
      <c r="G4" s="30"/>
      <c r="H4" s="31"/>
      <c r="I4" s="27"/>
      <c r="J4" s="27"/>
      <c r="K4" s="27"/>
      <c r="L4" s="27"/>
      <c r="M4" s="27"/>
      <c r="N4" s="27"/>
      <c r="O4" s="25"/>
      <c r="P4" s="36"/>
      <c r="Q4" s="36"/>
      <c r="R4" s="36"/>
      <c r="S4" s="36"/>
      <c r="T4" s="36"/>
      <c r="U4" s="33"/>
      <c r="V4" s="33"/>
      <c r="W4" s="33"/>
      <c r="X4" s="33"/>
      <c r="Y4" s="33"/>
      <c r="Z4" s="32"/>
      <c r="AA4" s="32"/>
      <c r="AB4" s="32"/>
      <c r="AC4" s="32"/>
      <c r="AD4" s="32"/>
      <c r="AE4" s="32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8">
        <v>2012</v>
      </c>
      <c r="C5" s="68"/>
      <c r="D5" s="69" t="s">
        <v>73</v>
      </c>
      <c r="E5" s="70"/>
      <c r="F5" s="70" t="s">
        <v>43</v>
      </c>
      <c r="G5" s="71"/>
      <c r="H5" s="72"/>
      <c r="I5" s="68"/>
      <c r="J5" s="68"/>
      <c r="K5" s="68"/>
      <c r="L5" s="68"/>
      <c r="M5" s="68"/>
      <c r="N5" s="68"/>
      <c r="O5" s="25"/>
      <c r="P5" s="36"/>
      <c r="Q5" s="36"/>
      <c r="R5" s="36"/>
      <c r="S5" s="36"/>
      <c r="T5" s="36"/>
      <c r="U5" s="33"/>
      <c r="V5" s="33"/>
      <c r="W5" s="33"/>
      <c r="X5" s="33"/>
      <c r="Y5" s="33"/>
      <c r="Z5" s="32"/>
      <c r="AA5" s="32"/>
      <c r="AB5" s="32"/>
      <c r="AC5" s="32"/>
      <c r="AD5" s="32"/>
      <c r="AE5" s="32"/>
      <c r="AF5" s="14"/>
      <c r="AG5" s="24"/>
      <c r="AH5" s="9"/>
      <c r="AI5" s="9"/>
      <c r="AJ5" s="9"/>
      <c r="AK5" s="9"/>
      <c r="AL5" s="9"/>
    </row>
    <row r="6" spans="1:38" s="10" customFormat="1" ht="15" customHeight="1" x14ac:dyDescent="0.2">
      <c r="A6" s="1"/>
      <c r="B6" s="27">
        <v>2013</v>
      </c>
      <c r="C6" s="27"/>
      <c r="D6" s="28" t="s">
        <v>44</v>
      </c>
      <c r="E6" s="29"/>
      <c r="F6" s="29" t="s">
        <v>34</v>
      </c>
      <c r="G6" s="30"/>
      <c r="H6" s="31"/>
      <c r="I6" s="27"/>
      <c r="J6" s="27"/>
      <c r="K6" s="27"/>
      <c r="L6" s="27"/>
      <c r="M6" s="27"/>
      <c r="N6" s="27"/>
      <c r="O6" s="25"/>
      <c r="P6" s="36"/>
      <c r="Q6" s="36"/>
      <c r="R6" s="36"/>
      <c r="S6" s="36"/>
      <c r="T6" s="36"/>
      <c r="U6" s="33"/>
      <c r="V6" s="33"/>
      <c r="W6" s="33"/>
      <c r="X6" s="33"/>
      <c r="Y6" s="33"/>
      <c r="Z6" s="32"/>
      <c r="AA6" s="32"/>
      <c r="AB6" s="32"/>
      <c r="AC6" s="32"/>
      <c r="AD6" s="32"/>
      <c r="AE6" s="32"/>
      <c r="AF6" s="14"/>
      <c r="AG6" s="24"/>
      <c r="AH6" s="9"/>
      <c r="AI6" s="9"/>
      <c r="AJ6" s="9"/>
      <c r="AK6" s="9"/>
      <c r="AL6" s="9"/>
    </row>
    <row r="7" spans="1:38" s="10" customFormat="1" ht="15" customHeight="1" x14ac:dyDescent="0.2">
      <c r="A7" s="1"/>
      <c r="B7" s="32">
        <v>2013</v>
      </c>
      <c r="C7" s="32" t="s">
        <v>51</v>
      </c>
      <c r="D7" s="34" t="s">
        <v>40</v>
      </c>
      <c r="E7" s="32">
        <v>12</v>
      </c>
      <c r="F7" s="32">
        <v>0</v>
      </c>
      <c r="G7" s="32">
        <v>11</v>
      </c>
      <c r="H7" s="32">
        <v>0</v>
      </c>
      <c r="I7" s="32">
        <v>25</v>
      </c>
      <c r="J7" s="32">
        <v>1</v>
      </c>
      <c r="K7" s="32">
        <v>2</v>
      </c>
      <c r="L7" s="32">
        <v>11</v>
      </c>
      <c r="M7" s="32">
        <v>11</v>
      </c>
      <c r="N7" s="35">
        <v>0.48070000000000002</v>
      </c>
      <c r="O7" s="73">
        <f>PRODUCT(I7/N7)</f>
        <v>52.007489078427291</v>
      </c>
      <c r="P7" s="36"/>
      <c r="Q7" s="36"/>
      <c r="R7" s="36"/>
      <c r="S7" s="36"/>
      <c r="T7" s="36"/>
      <c r="U7" s="33"/>
      <c r="V7" s="33"/>
      <c r="W7" s="33"/>
      <c r="X7" s="33"/>
      <c r="Y7" s="33"/>
      <c r="Z7" s="32"/>
      <c r="AA7" s="32"/>
      <c r="AB7" s="32"/>
      <c r="AC7" s="32"/>
      <c r="AD7" s="32"/>
      <c r="AE7" s="32"/>
      <c r="AF7" s="14"/>
      <c r="AG7" s="24"/>
      <c r="AH7" s="9"/>
      <c r="AI7" s="9"/>
      <c r="AJ7" s="9"/>
      <c r="AK7" s="9"/>
      <c r="AL7" s="9"/>
    </row>
    <row r="8" spans="1:38" s="10" customFormat="1" ht="15" customHeight="1" x14ac:dyDescent="0.2">
      <c r="A8" s="1"/>
      <c r="B8" s="27">
        <v>2014</v>
      </c>
      <c r="C8" s="27"/>
      <c r="D8" s="28" t="s">
        <v>44</v>
      </c>
      <c r="E8" s="29"/>
      <c r="F8" s="29" t="s">
        <v>34</v>
      </c>
      <c r="G8" s="30"/>
      <c r="H8" s="31"/>
      <c r="I8" s="27"/>
      <c r="J8" s="27"/>
      <c r="K8" s="27"/>
      <c r="L8" s="27"/>
      <c r="M8" s="27"/>
      <c r="N8" s="27"/>
      <c r="O8" s="25"/>
      <c r="P8" s="36"/>
      <c r="Q8" s="36"/>
      <c r="R8" s="36"/>
      <c r="S8" s="36"/>
      <c r="T8" s="36"/>
      <c r="U8" s="33"/>
      <c r="V8" s="33"/>
      <c r="W8" s="33"/>
      <c r="X8" s="33"/>
      <c r="Y8" s="33"/>
      <c r="Z8" s="32"/>
      <c r="AA8" s="32"/>
      <c r="AB8" s="32"/>
      <c r="AC8" s="32"/>
      <c r="AD8" s="32"/>
      <c r="AE8" s="32"/>
      <c r="AF8" s="14"/>
      <c r="AG8" s="24"/>
      <c r="AH8" s="9"/>
      <c r="AI8" s="9"/>
      <c r="AJ8" s="9"/>
      <c r="AK8" s="9"/>
      <c r="AL8" s="9"/>
    </row>
    <row r="9" spans="1:38" s="10" customFormat="1" ht="15" customHeight="1" x14ac:dyDescent="0.2">
      <c r="A9" s="1"/>
      <c r="B9" s="27">
        <v>2015</v>
      </c>
      <c r="C9" s="27"/>
      <c r="D9" s="28" t="s">
        <v>52</v>
      </c>
      <c r="E9" s="29"/>
      <c r="F9" s="29" t="s">
        <v>34</v>
      </c>
      <c r="G9" s="30"/>
      <c r="H9" s="31"/>
      <c r="I9" s="27"/>
      <c r="J9" s="27"/>
      <c r="K9" s="27"/>
      <c r="L9" s="27"/>
      <c r="M9" s="27"/>
      <c r="N9" s="27"/>
      <c r="O9" s="25"/>
      <c r="P9" s="36"/>
      <c r="Q9" s="36"/>
      <c r="R9" s="36"/>
      <c r="S9" s="36"/>
      <c r="T9" s="36"/>
      <c r="U9" s="33"/>
      <c r="V9" s="33"/>
      <c r="W9" s="33"/>
      <c r="X9" s="33"/>
      <c r="Y9" s="33"/>
      <c r="Z9" s="32"/>
      <c r="AA9" s="32"/>
      <c r="AB9" s="32"/>
      <c r="AC9" s="32"/>
      <c r="AD9" s="32"/>
      <c r="AE9" s="32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68">
        <v>2016</v>
      </c>
      <c r="C10" s="68"/>
      <c r="D10" s="69" t="s">
        <v>73</v>
      </c>
      <c r="E10" s="70"/>
      <c r="F10" s="70" t="s">
        <v>43</v>
      </c>
      <c r="G10" s="71"/>
      <c r="H10" s="72"/>
      <c r="I10" s="68"/>
      <c r="J10" s="68"/>
      <c r="K10" s="68"/>
      <c r="L10" s="68"/>
      <c r="M10" s="68"/>
      <c r="N10" s="68"/>
      <c r="O10" s="25"/>
      <c r="P10" s="36"/>
      <c r="Q10" s="36"/>
      <c r="R10" s="36"/>
      <c r="S10" s="36"/>
      <c r="T10" s="36"/>
      <c r="U10" s="33"/>
      <c r="V10" s="33"/>
      <c r="W10" s="33"/>
      <c r="X10" s="33"/>
      <c r="Y10" s="33"/>
      <c r="Z10" s="32"/>
      <c r="AA10" s="32"/>
      <c r="AB10" s="32"/>
      <c r="AC10" s="32"/>
      <c r="AD10" s="32"/>
      <c r="AE10" s="32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2017</v>
      </c>
      <c r="C11" s="27"/>
      <c r="D11" s="28" t="s">
        <v>73</v>
      </c>
      <c r="E11" s="29"/>
      <c r="F11" s="29" t="s">
        <v>34</v>
      </c>
      <c r="G11" s="30"/>
      <c r="H11" s="31"/>
      <c r="I11" s="27"/>
      <c r="J11" s="27"/>
      <c r="K11" s="27"/>
      <c r="L11" s="27"/>
      <c r="M11" s="27"/>
      <c r="N11" s="27"/>
      <c r="O11" s="25"/>
      <c r="P11" s="36"/>
      <c r="Q11" s="36"/>
      <c r="R11" s="36"/>
      <c r="S11" s="36"/>
      <c r="T11" s="36"/>
      <c r="U11" s="33"/>
      <c r="V11" s="33"/>
      <c r="W11" s="33"/>
      <c r="X11" s="33"/>
      <c r="Y11" s="33"/>
      <c r="Z11" s="32"/>
      <c r="AA11" s="32"/>
      <c r="AB11" s="32"/>
      <c r="AC11" s="32"/>
      <c r="AD11" s="32"/>
      <c r="AE11" s="32"/>
      <c r="AF11" s="14"/>
      <c r="AG11" s="24"/>
      <c r="AH11" s="9"/>
      <c r="AI11" s="9"/>
      <c r="AJ11" s="9"/>
      <c r="AK11" s="9"/>
      <c r="AL11" s="9"/>
    </row>
    <row r="12" spans="1:38" s="10" customFormat="1" ht="15" customHeight="1" x14ac:dyDescent="0.2">
      <c r="A12" s="1"/>
      <c r="B12" s="32">
        <v>2017</v>
      </c>
      <c r="C12" s="32" t="s">
        <v>51</v>
      </c>
      <c r="D12" s="34" t="s">
        <v>40</v>
      </c>
      <c r="E12" s="32">
        <v>3</v>
      </c>
      <c r="F12" s="32">
        <v>0</v>
      </c>
      <c r="G12" s="32">
        <v>0</v>
      </c>
      <c r="H12" s="32">
        <v>0</v>
      </c>
      <c r="I12" s="32">
        <v>2</v>
      </c>
      <c r="J12" s="32">
        <v>0</v>
      </c>
      <c r="K12" s="32">
        <v>1</v>
      </c>
      <c r="L12" s="32">
        <v>1</v>
      </c>
      <c r="M12" s="32">
        <v>0</v>
      </c>
      <c r="N12" s="35">
        <v>0.1111</v>
      </c>
      <c r="O12" s="73">
        <v>18</v>
      </c>
      <c r="P12" s="36"/>
      <c r="Q12" s="36"/>
      <c r="R12" s="36"/>
      <c r="S12" s="36"/>
      <c r="T12" s="36"/>
      <c r="U12" s="33"/>
      <c r="V12" s="33"/>
      <c r="W12" s="33"/>
      <c r="X12" s="33"/>
      <c r="Y12" s="33"/>
      <c r="Z12" s="32"/>
      <c r="AA12" s="32"/>
      <c r="AB12" s="32"/>
      <c r="AC12" s="32"/>
      <c r="AD12" s="32"/>
      <c r="AE12" s="32"/>
      <c r="AF12" s="14"/>
      <c r="AG12" s="24"/>
      <c r="AH12" s="9"/>
      <c r="AI12" s="9"/>
      <c r="AJ12" s="9"/>
      <c r="AK12" s="9"/>
      <c r="AL12" s="9"/>
    </row>
    <row r="13" spans="1:38" s="10" customFormat="1" ht="15" customHeight="1" x14ac:dyDescent="0.2">
      <c r="A13" s="1"/>
      <c r="B13" s="32">
        <v>2018</v>
      </c>
      <c r="C13" s="32" t="s">
        <v>51</v>
      </c>
      <c r="D13" s="34" t="s">
        <v>70</v>
      </c>
      <c r="E13" s="32">
        <v>11</v>
      </c>
      <c r="F13" s="32">
        <v>0</v>
      </c>
      <c r="G13" s="32">
        <v>9</v>
      </c>
      <c r="H13" s="32">
        <v>0</v>
      </c>
      <c r="I13" s="32">
        <v>15</v>
      </c>
      <c r="J13" s="32">
        <v>0</v>
      </c>
      <c r="K13" s="32">
        <v>1</v>
      </c>
      <c r="L13" s="32">
        <v>5</v>
      </c>
      <c r="M13" s="32">
        <v>9</v>
      </c>
      <c r="N13" s="35">
        <v>0.3947</v>
      </c>
      <c r="O13" s="73">
        <v>38</v>
      </c>
      <c r="P13" s="36">
        <v>1</v>
      </c>
      <c r="Q13" s="36">
        <v>0</v>
      </c>
      <c r="R13" s="36">
        <v>0</v>
      </c>
      <c r="S13" s="36">
        <v>0</v>
      </c>
      <c r="T13" s="36">
        <v>2</v>
      </c>
      <c r="U13" s="33"/>
      <c r="V13" s="33"/>
      <c r="W13" s="33"/>
      <c r="X13" s="33"/>
      <c r="Y13" s="33"/>
      <c r="Z13" s="32"/>
      <c r="AA13" s="32"/>
      <c r="AB13" s="32"/>
      <c r="AC13" s="32"/>
      <c r="AD13" s="32"/>
      <c r="AE13" s="32"/>
      <c r="AF13" s="14" t="s">
        <v>74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7">
        <v>2019</v>
      </c>
      <c r="C14" s="27"/>
      <c r="D14" s="28" t="s">
        <v>79</v>
      </c>
      <c r="E14" s="29"/>
      <c r="F14" s="29" t="s">
        <v>34</v>
      </c>
      <c r="G14" s="30"/>
      <c r="H14" s="31"/>
      <c r="I14" s="27"/>
      <c r="J14" s="27"/>
      <c r="K14" s="27"/>
      <c r="L14" s="27"/>
      <c r="M14" s="27"/>
      <c r="N14" s="27"/>
      <c r="O14" s="25"/>
      <c r="P14" s="36"/>
      <c r="Q14" s="36"/>
      <c r="R14" s="36"/>
      <c r="S14" s="36"/>
      <c r="T14" s="36"/>
      <c r="U14" s="33"/>
      <c r="V14" s="33"/>
      <c r="W14" s="33"/>
      <c r="X14" s="33"/>
      <c r="Y14" s="33"/>
      <c r="Z14" s="32"/>
      <c r="AA14" s="32"/>
      <c r="AB14" s="32"/>
      <c r="AC14" s="32"/>
      <c r="AD14" s="32"/>
      <c r="AE14" s="32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7">
        <v>2020</v>
      </c>
      <c r="C15" s="27"/>
      <c r="D15" s="28" t="s">
        <v>79</v>
      </c>
      <c r="E15" s="29"/>
      <c r="F15" s="29" t="s">
        <v>34</v>
      </c>
      <c r="G15" s="30"/>
      <c r="H15" s="31"/>
      <c r="I15" s="27"/>
      <c r="J15" s="27"/>
      <c r="K15" s="27"/>
      <c r="L15" s="27"/>
      <c r="M15" s="27"/>
      <c r="N15" s="27"/>
      <c r="O15" s="25"/>
      <c r="P15" s="36"/>
      <c r="Q15" s="36"/>
      <c r="R15" s="36"/>
      <c r="S15" s="36"/>
      <c r="T15" s="36"/>
      <c r="U15" s="33"/>
      <c r="V15" s="33"/>
      <c r="W15" s="33"/>
      <c r="X15" s="33"/>
      <c r="Y15" s="33"/>
      <c r="Z15" s="32"/>
      <c r="AA15" s="32"/>
      <c r="AB15" s="32"/>
      <c r="AC15" s="32"/>
      <c r="AD15" s="32"/>
      <c r="AE15" s="32"/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7" t="s">
        <v>9</v>
      </c>
      <c r="C16" s="18"/>
      <c r="D16" s="16"/>
      <c r="E16" s="19">
        <f t="shared" ref="E16:M16" si="0">SUM(E4:E15)</f>
        <v>26</v>
      </c>
      <c r="F16" s="19">
        <f t="shared" si="0"/>
        <v>0</v>
      </c>
      <c r="G16" s="19">
        <f t="shared" si="0"/>
        <v>20</v>
      </c>
      <c r="H16" s="19">
        <f t="shared" si="0"/>
        <v>0</v>
      </c>
      <c r="I16" s="19">
        <f t="shared" si="0"/>
        <v>42</v>
      </c>
      <c r="J16" s="19">
        <f t="shared" si="0"/>
        <v>1</v>
      </c>
      <c r="K16" s="19">
        <f t="shared" si="0"/>
        <v>4</v>
      </c>
      <c r="L16" s="19">
        <f t="shared" si="0"/>
        <v>17</v>
      </c>
      <c r="M16" s="19">
        <f t="shared" si="0"/>
        <v>20</v>
      </c>
      <c r="N16" s="37">
        <f>PRODUCT(I16/O16)</f>
        <v>0.38886192391254104</v>
      </c>
      <c r="O16" s="74">
        <f t="shared" ref="O16:AE16" si="1">SUM(O4:O15)</f>
        <v>108.00748907842728</v>
      </c>
      <c r="P16" s="19">
        <f t="shared" si="1"/>
        <v>1</v>
      </c>
      <c r="Q16" s="19">
        <f t="shared" si="1"/>
        <v>0</v>
      </c>
      <c r="R16" s="19">
        <f t="shared" si="1"/>
        <v>0</v>
      </c>
      <c r="S16" s="19">
        <f t="shared" si="1"/>
        <v>0</v>
      </c>
      <c r="T16" s="19">
        <f t="shared" si="1"/>
        <v>2</v>
      </c>
      <c r="U16" s="19">
        <f t="shared" si="1"/>
        <v>0</v>
      </c>
      <c r="V16" s="19">
        <f t="shared" si="1"/>
        <v>0</v>
      </c>
      <c r="W16" s="19">
        <f t="shared" si="1"/>
        <v>0</v>
      </c>
      <c r="X16" s="19">
        <f t="shared" si="1"/>
        <v>0</v>
      </c>
      <c r="Y16" s="19">
        <f t="shared" si="1"/>
        <v>0</v>
      </c>
      <c r="Z16" s="19">
        <f t="shared" si="1"/>
        <v>0</v>
      </c>
      <c r="AA16" s="19">
        <f t="shared" si="1"/>
        <v>0</v>
      </c>
      <c r="AB16" s="19">
        <f t="shared" si="1"/>
        <v>0</v>
      </c>
      <c r="AC16" s="19">
        <f t="shared" si="1"/>
        <v>0</v>
      </c>
      <c r="AD16" s="19">
        <f t="shared" si="1"/>
        <v>0</v>
      </c>
      <c r="AE16" s="19">
        <f t="shared" si="1"/>
        <v>0</v>
      </c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4" t="s">
        <v>2</v>
      </c>
      <c r="C17" s="36"/>
      <c r="D17" s="38">
        <f>SUM(F16:H16)+((I16-F16-G16)/3)+(E16/3)+(Z16*25)+(AA16*25)+(AB16*10)+(AC16*25)+(AD16*20)+(AE16*15)</f>
        <v>36</v>
      </c>
      <c r="E17" s="1"/>
      <c r="F17" s="1"/>
      <c r="G17" s="1"/>
      <c r="H17" s="1"/>
      <c r="I17" s="1"/>
      <c r="J17" s="1"/>
      <c r="K17" s="1"/>
      <c r="L17" s="1"/>
      <c r="M17" s="1"/>
      <c r="N17" s="39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40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9"/>
      <c r="O18" s="41"/>
      <c r="P18" s="1"/>
      <c r="Q18" s="42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43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23" t="s">
        <v>16</v>
      </c>
      <c r="C19" s="44"/>
      <c r="D19" s="44"/>
      <c r="E19" s="19" t="s">
        <v>4</v>
      </c>
      <c r="F19" s="19" t="s">
        <v>13</v>
      </c>
      <c r="G19" s="16" t="s">
        <v>14</v>
      </c>
      <c r="H19" s="19" t="s">
        <v>15</v>
      </c>
      <c r="I19" s="19" t="s">
        <v>3</v>
      </c>
      <c r="J19" s="1"/>
      <c r="K19" s="19" t="s">
        <v>25</v>
      </c>
      <c r="L19" s="19" t="s">
        <v>26</v>
      </c>
      <c r="M19" s="19" t="s">
        <v>27</v>
      </c>
      <c r="N19" s="37" t="s">
        <v>21</v>
      </c>
      <c r="O19" s="25"/>
      <c r="P19" s="45" t="s">
        <v>33</v>
      </c>
      <c r="Q19" s="13"/>
      <c r="R19" s="13"/>
      <c r="S19" s="13"/>
      <c r="T19" s="46"/>
      <c r="U19" s="46"/>
      <c r="V19" s="46"/>
      <c r="W19" s="46"/>
      <c r="X19" s="46"/>
      <c r="Y19" s="13"/>
      <c r="Z19" s="13"/>
      <c r="AA19" s="13"/>
      <c r="AB19" s="13"/>
      <c r="AC19" s="13"/>
      <c r="AD19" s="13"/>
      <c r="AE19" s="13"/>
      <c r="AF19" s="47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5" t="s">
        <v>17</v>
      </c>
      <c r="C20" s="13"/>
      <c r="D20" s="48"/>
      <c r="E20" s="32">
        <f>PRODUCT(E16)</f>
        <v>26</v>
      </c>
      <c r="F20" s="32">
        <f>PRODUCT(F16)</f>
        <v>0</v>
      </c>
      <c r="G20" s="32">
        <f>PRODUCT(G16)</f>
        <v>20</v>
      </c>
      <c r="H20" s="32">
        <f>PRODUCT(H16)</f>
        <v>0</v>
      </c>
      <c r="I20" s="32">
        <f>PRODUCT(I16)</f>
        <v>42</v>
      </c>
      <c r="J20" s="1"/>
      <c r="K20" s="49">
        <f>PRODUCT((F20+G20)/E20)</f>
        <v>0.76923076923076927</v>
      </c>
      <c r="L20" s="49">
        <f>PRODUCT(H20/E20)</f>
        <v>0</v>
      </c>
      <c r="M20" s="49">
        <f>PRODUCT(I20/E20)</f>
        <v>1.6153846153846154</v>
      </c>
      <c r="N20" s="50">
        <f>PRODUCT(N16)</f>
        <v>0.38886192391254104</v>
      </c>
      <c r="O20" s="25">
        <f>PRODUCT(O16)</f>
        <v>108.00748907842728</v>
      </c>
      <c r="P20" s="112" t="s">
        <v>35</v>
      </c>
      <c r="Q20" s="113"/>
      <c r="R20" s="113"/>
      <c r="S20" s="114" t="s">
        <v>48</v>
      </c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5" t="s">
        <v>36</v>
      </c>
      <c r="AE20" s="114"/>
      <c r="AF20" s="116" t="s">
        <v>49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51" t="s">
        <v>18</v>
      </c>
      <c r="C21" s="52"/>
      <c r="D21" s="53"/>
      <c r="E21" s="32">
        <f>PRODUCT(P16)</f>
        <v>1</v>
      </c>
      <c r="F21" s="32">
        <f>PRODUCT(Q16)</f>
        <v>0</v>
      </c>
      <c r="G21" s="32">
        <f>PRODUCT(R16)</f>
        <v>0</v>
      </c>
      <c r="H21" s="32">
        <f>PRODUCT(S16)</f>
        <v>0</v>
      </c>
      <c r="I21" s="32">
        <f>PRODUCT(T16)</f>
        <v>2</v>
      </c>
      <c r="J21" s="1"/>
      <c r="K21" s="49">
        <f>PRODUCT((F21+G21)/E21)</f>
        <v>0</v>
      </c>
      <c r="L21" s="49">
        <f>PRODUCT(H21/E21)</f>
        <v>0</v>
      </c>
      <c r="M21" s="49">
        <f>PRODUCT(I21/E21)</f>
        <v>2</v>
      </c>
      <c r="N21" s="35">
        <f>PRODUCT(I21/O21)</f>
        <v>0.33333333333333331</v>
      </c>
      <c r="O21" s="25">
        <v>6</v>
      </c>
      <c r="P21" s="117" t="s">
        <v>37</v>
      </c>
      <c r="Q21" s="118"/>
      <c r="R21" s="118"/>
      <c r="S21" s="119" t="s">
        <v>48</v>
      </c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20" t="s">
        <v>36</v>
      </c>
      <c r="AE21" s="119"/>
      <c r="AF21" s="121" t="s">
        <v>49</v>
      </c>
      <c r="AG21" s="24"/>
      <c r="AH21" s="9"/>
      <c r="AI21" s="9"/>
      <c r="AJ21" s="9"/>
      <c r="AK21" s="9"/>
      <c r="AL21" s="9"/>
    </row>
    <row r="22" spans="1:38" s="10" customFormat="1" ht="15" customHeight="1" x14ac:dyDescent="0.2">
      <c r="A22" s="1"/>
      <c r="B22" s="54" t="s">
        <v>19</v>
      </c>
      <c r="C22" s="55"/>
      <c r="D22" s="56"/>
      <c r="E22" s="33"/>
      <c r="F22" s="33"/>
      <c r="G22" s="33"/>
      <c r="H22" s="33"/>
      <c r="I22" s="33"/>
      <c r="J22" s="1"/>
      <c r="K22" s="57"/>
      <c r="L22" s="57"/>
      <c r="M22" s="57"/>
      <c r="N22" s="58"/>
      <c r="O22" s="25"/>
      <c r="P22" s="117" t="s">
        <v>38</v>
      </c>
      <c r="Q22" s="118"/>
      <c r="R22" s="118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20"/>
      <c r="AE22" s="119"/>
      <c r="AF22" s="12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59" t="s">
        <v>20</v>
      </c>
      <c r="C23" s="60"/>
      <c r="D23" s="61"/>
      <c r="E23" s="19">
        <f>SUM(E20:E22)</f>
        <v>27</v>
      </c>
      <c r="F23" s="19">
        <f>SUM(F20:F22)</f>
        <v>0</v>
      </c>
      <c r="G23" s="19">
        <f>SUM(G20:G22)</f>
        <v>20</v>
      </c>
      <c r="H23" s="19">
        <f>SUM(H20:H22)</f>
        <v>0</v>
      </c>
      <c r="I23" s="19">
        <f>SUM(I20:I22)</f>
        <v>44</v>
      </c>
      <c r="J23" s="1"/>
      <c r="K23" s="62">
        <f>PRODUCT((F23+G23)/E23)</f>
        <v>0.7407407407407407</v>
      </c>
      <c r="L23" s="62">
        <f>PRODUCT(H23/E23)</f>
        <v>0</v>
      </c>
      <c r="M23" s="62">
        <f>PRODUCT(I23/E23)</f>
        <v>1.6296296296296295</v>
      </c>
      <c r="N23" s="37">
        <f>PRODUCT(I23/O23)</f>
        <v>0.38593955849454598</v>
      </c>
      <c r="O23" s="25">
        <f>SUM(O20:O22)</f>
        <v>114.00748907842728</v>
      </c>
      <c r="P23" s="122" t="s">
        <v>39</v>
      </c>
      <c r="Q23" s="123"/>
      <c r="R23" s="123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5"/>
      <c r="AE23" s="124"/>
      <c r="AF23" s="84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40"/>
      <c r="C24" s="40"/>
      <c r="D24" s="40"/>
      <c r="E24" s="40"/>
      <c r="F24" s="40"/>
      <c r="G24" s="40"/>
      <c r="H24" s="40"/>
      <c r="I24" s="40"/>
      <c r="J24" s="1"/>
      <c r="K24" s="40"/>
      <c r="L24" s="40"/>
      <c r="M24" s="40"/>
      <c r="N24" s="39"/>
      <c r="O24" s="25"/>
      <c r="P24" s="1"/>
      <c r="Q24" s="42"/>
      <c r="R24" s="1"/>
      <c r="S24" s="1"/>
      <c r="T24" s="25"/>
      <c r="U24" s="25"/>
      <c r="V24" s="63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 t="s">
        <v>41</v>
      </c>
      <c r="C25" s="42"/>
      <c r="D25" s="1" t="s">
        <v>42</v>
      </c>
      <c r="E25" s="1"/>
      <c r="F25" s="25"/>
      <c r="G25" s="25"/>
      <c r="H25" s="25"/>
      <c r="I25" s="1"/>
      <c r="J25" s="1"/>
      <c r="K25" s="1"/>
      <c r="L25" s="1"/>
      <c r="M25" s="1"/>
      <c r="N25" s="42"/>
      <c r="O25" s="25"/>
      <c r="P25" s="1"/>
      <c r="Q25" s="42"/>
      <c r="R25" s="1"/>
      <c r="S25" s="1"/>
      <c r="T25" s="25"/>
      <c r="U25" s="25"/>
      <c r="V25" s="63"/>
      <c r="W25" s="1"/>
      <c r="X25" s="1"/>
      <c r="Y25" s="1"/>
      <c r="Z25" s="1"/>
      <c r="AA25" s="1"/>
      <c r="AB25" s="1"/>
      <c r="AC25" s="1"/>
      <c r="AD25" s="1"/>
      <c r="AE25" s="1"/>
      <c r="AF25" s="43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42"/>
      <c r="D26" s="1" t="s">
        <v>45</v>
      </c>
      <c r="E26" s="1"/>
      <c r="F26" s="25"/>
      <c r="G26" s="25"/>
      <c r="H26" s="25"/>
      <c r="I26" s="1"/>
      <c r="J26" s="1"/>
      <c r="K26" s="1"/>
      <c r="L26" s="1"/>
      <c r="M26" s="1"/>
      <c r="N26" s="42"/>
      <c r="O26" s="25"/>
      <c r="P26" s="1"/>
      <c r="Q26" s="42"/>
      <c r="R26" s="1"/>
      <c r="S26" s="1"/>
      <c r="T26" s="25"/>
      <c r="U26" s="25"/>
      <c r="V26" s="63"/>
      <c r="W26" s="1"/>
      <c r="X26" s="1"/>
      <c r="Y26" s="1"/>
      <c r="Z26" s="1"/>
      <c r="AA26" s="1"/>
      <c r="AB26" s="1"/>
      <c r="AC26" s="1"/>
      <c r="AD26" s="1"/>
      <c r="AE26" s="1"/>
      <c r="AF26" s="43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 t="s">
        <v>50</v>
      </c>
      <c r="E27" s="1"/>
      <c r="F27" s="1"/>
      <c r="G27" s="1"/>
      <c r="H27" s="1"/>
      <c r="I27" s="1"/>
      <c r="J27" s="1"/>
      <c r="K27" s="1"/>
      <c r="L27" s="1"/>
      <c r="M27" s="1"/>
      <c r="N27" s="42"/>
      <c r="O27" s="25"/>
      <c r="P27" s="1"/>
      <c r="Q27" s="42"/>
      <c r="R27" s="1"/>
      <c r="S27" s="1"/>
      <c r="T27" s="25"/>
      <c r="U27" s="25"/>
      <c r="V27" s="63"/>
      <c r="W27" s="1"/>
      <c r="X27" s="1"/>
      <c r="Y27" s="1"/>
      <c r="Z27" s="1"/>
      <c r="AA27" s="1"/>
      <c r="AB27" s="1"/>
      <c r="AC27" s="1"/>
      <c r="AD27" s="1"/>
      <c r="AE27" s="1"/>
      <c r="AF27" s="43"/>
      <c r="AG27" s="24"/>
      <c r="AH27" s="9"/>
      <c r="AI27" s="9"/>
      <c r="AJ27" s="9"/>
      <c r="AK27" s="9"/>
      <c r="AL27" s="9"/>
    </row>
    <row r="28" spans="1:38" s="64" customFormat="1" ht="15" customHeight="1" x14ac:dyDescent="0.25">
      <c r="A28" s="1"/>
      <c r="B28" s="1"/>
      <c r="C28" s="1"/>
      <c r="D28" s="1" t="s">
        <v>53</v>
      </c>
      <c r="E28" s="1"/>
      <c r="F28" s="1"/>
      <c r="G28" s="1"/>
      <c r="H28" s="1"/>
      <c r="I28" s="1"/>
      <c r="J28" s="1"/>
      <c r="K28" s="1"/>
      <c r="L28" s="1"/>
      <c r="M28" s="1"/>
      <c r="N28" s="42"/>
      <c r="O28" s="25"/>
      <c r="P28" s="1"/>
      <c r="Q28" s="42"/>
      <c r="R28" s="1"/>
      <c r="S28" s="1"/>
      <c r="T28" s="25"/>
      <c r="U28" s="25"/>
      <c r="V28" s="63"/>
      <c r="W28" s="1"/>
      <c r="X28" s="1"/>
      <c r="Y28" s="1"/>
      <c r="Z28" s="1"/>
      <c r="AA28" s="1"/>
      <c r="AB28" s="1"/>
      <c r="AC28" s="1"/>
      <c r="AD28" s="1"/>
      <c r="AE28" s="1"/>
      <c r="AF28" s="43"/>
      <c r="AG28" s="9"/>
      <c r="AH28" s="9"/>
      <c r="AI28" s="9"/>
      <c r="AJ28" s="9"/>
      <c r="AK28" s="9"/>
      <c r="AL28" s="9"/>
    </row>
    <row r="29" spans="1:38" s="64" customFormat="1" ht="15" customHeight="1" x14ac:dyDescent="0.25">
      <c r="A29" s="1"/>
      <c r="B29" s="1"/>
      <c r="C29" s="1"/>
      <c r="D29" s="1" t="s">
        <v>80</v>
      </c>
      <c r="E29" s="1"/>
      <c r="F29" s="1"/>
      <c r="G29" s="1"/>
      <c r="H29" s="1"/>
      <c r="I29" s="1"/>
      <c r="J29" s="1"/>
      <c r="K29" s="1"/>
      <c r="L29" s="1"/>
      <c r="M29" s="1"/>
      <c r="N29" s="42"/>
      <c r="O29" s="25"/>
      <c r="P29" s="1"/>
      <c r="Q29" s="42"/>
      <c r="R29" s="1"/>
      <c r="S29" s="1"/>
      <c r="T29" s="25"/>
      <c r="U29" s="25"/>
      <c r="V29" s="63"/>
      <c r="W29" s="1"/>
      <c r="X29" s="1"/>
      <c r="Y29" s="1"/>
      <c r="Z29" s="1"/>
      <c r="AA29" s="1"/>
      <c r="AB29" s="1"/>
      <c r="AC29" s="1"/>
      <c r="AD29" s="1"/>
      <c r="AE29" s="1"/>
      <c r="AF29" s="43"/>
      <c r="AG29" s="24"/>
      <c r="AH29" s="9"/>
      <c r="AI29" s="9"/>
      <c r="AJ29" s="9"/>
      <c r="AK29" s="9"/>
      <c r="AL29" s="9"/>
    </row>
    <row r="30" spans="1:38" s="64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2"/>
      <c r="O30" s="25"/>
      <c r="P30" s="1"/>
      <c r="Q30" s="42"/>
      <c r="R30" s="1"/>
      <c r="S30" s="1"/>
      <c r="T30" s="25"/>
      <c r="U30" s="25"/>
      <c r="V30" s="63"/>
      <c r="W30" s="1"/>
      <c r="X30" s="1"/>
      <c r="Y30" s="1"/>
      <c r="Z30" s="1"/>
      <c r="AA30" s="1"/>
      <c r="AB30" s="1"/>
      <c r="AC30" s="1"/>
      <c r="AD30" s="1"/>
      <c r="AE30" s="1"/>
      <c r="AF30" s="43"/>
      <c r="AG30" s="9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65"/>
      <c r="N31" s="65"/>
      <c r="O31" s="25"/>
      <c r="P31" s="1"/>
      <c r="Q31" s="42"/>
      <c r="R31" s="1"/>
      <c r="S31" s="25"/>
      <c r="T31" s="25"/>
      <c r="U31" s="25"/>
      <c r="V31" s="25"/>
      <c r="W31" s="1"/>
      <c r="X31" s="1"/>
      <c r="Y31" s="1"/>
      <c r="Z31" s="1"/>
      <c r="AA31" s="1"/>
      <c r="AB31" s="1"/>
      <c r="AC31" s="1"/>
      <c r="AD31" s="1"/>
      <c r="AE31" s="1"/>
      <c r="AF31" s="43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42"/>
      <c r="R32" s="1"/>
      <c r="S32" s="1"/>
      <c r="T32" s="25"/>
      <c r="U32" s="25"/>
      <c r="V32" s="63"/>
      <c r="W32" s="1"/>
      <c r="X32" s="1"/>
      <c r="Y32" s="1"/>
      <c r="Z32" s="1"/>
      <c r="AA32" s="1"/>
      <c r="AB32" s="1"/>
      <c r="AC32" s="1"/>
      <c r="AD32" s="1"/>
      <c r="AE32" s="1"/>
      <c r="AF32" s="43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42"/>
      <c r="R33" s="1"/>
      <c r="S33" s="1"/>
      <c r="T33" s="25"/>
      <c r="U33" s="25"/>
      <c r="V33" s="63"/>
      <c r="W33" s="63"/>
      <c r="X33" s="25"/>
      <c r="Y33" s="25"/>
      <c r="Z33" s="25"/>
      <c r="AA33" s="25"/>
      <c r="AB33" s="25"/>
      <c r="AC33" s="25"/>
      <c r="AD33" s="25"/>
      <c r="AE33" s="25"/>
      <c r="AF33" s="25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42"/>
      <c r="R34" s="1"/>
      <c r="S34" s="1"/>
      <c r="T34" s="25"/>
      <c r="U34" s="25"/>
      <c r="V34" s="63"/>
      <c r="W34" s="63"/>
      <c r="X34" s="25"/>
      <c r="Y34" s="25"/>
      <c r="Z34" s="25"/>
      <c r="AA34" s="25"/>
      <c r="AB34" s="25"/>
      <c r="AC34" s="25"/>
      <c r="AD34" s="25"/>
      <c r="AE34" s="25"/>
      <c r="AF34" s="25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42"/>
      <c r="R35" s="1"/>
      <c r="S35" s="1"/>
      <c r="T35" s="25"/>
      <c r="U35" s="25"/>
      <c r="V35" s="63"/>
      <c r="W35" s="63"/>
      <c r="X35" s="25"/>
      <c r="Y35" s="25"/>
      <c r="Z35" s="25"/>
      <c r="AA35" s="25"/>
      <c r="AB35" s="25"/>
      <c r="AC35" s="25"/>
      <c r="AD35" s="25"/>
      <c r="AE35" s="25"/>
      <c r="AF35" s="25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9"/>
      <c r="O36" s="25"/>
      <c r="P36" s="1"/>
      <c r="Q36" s="42"/>
      <c r="R36" s="1"/>
      <c r="S36" s="1"/>
      <c r="T36" s="25"/>
      <c r="U36" s="25"/>
      <c r="V36" s="63"/>
      <c r="W36" s="1"/>
      <c r="X36" s="1"/>
      <c r="Y36" s="1"/>
      <c r="Z36" s="1"/>
      <c r="AA36" s="1"/>
      <c r="AB36" s="1"/>
      <c r="AC36" s="1"/>
      <c r="AD36" s="1"/>
      <c r="AE36" s="1"/>
      <c r="AF36" s="43"/>
      <c r="AG36" s="9"/>
      <c r="AH36" s="64"/>
      <c r="AI36" s="64"/>
      <c r="AJ36" s="64"/>
      <c r="AK36" s="64"/>
      <c r="AL36" s="64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65"/>
      <c r="N37" s="39"/>
      <c r="O37" s="25"/>
      <c r="P37" s="1"/>
      <c r="Q37" s="42"/>
      <c r="R37" s="1"/>
      <c r="S37" s="25"/>
      <c r="T37" s="25"/>
      <c r="U37" s="25"/>
      <c r="V37" s="25"/>
      <c r="W37" s="1"/>
      <c r="X37" s="1"/>
      <c r="Y37" s="1"/>
      <c r="Z37" s="1"/>
      <c r="AA37" s="1"/>
      <c r="AB37" s="1"/>
      <c r="AC37" s="1"/>
      <c r="AD37" s="1"/>
      <c r="AE37" s="1"/>
      <c r="AF37" s="43"/>
      <c r="AG37" s="9"/>
      <c r="AH37" s="64"/>
      <c r="AI37" s="64"/>
      <c r="AJ37" s="64"/>
      <c r="AK37" s="64"/>
      <c r="AL37" s="64"/>
    </row>
    <row r="38" spans="1:38" ht="15" customHeight="1" x14ac:dyDescent="0.25">
      <c r="A38" s="6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9"/>
      <c r="O38" s="25"/>
      <c r="P38" s="1"/>
      <c r="Q38" s="42"/>
      <c r="R38" s="1"/>
      <c r="S38" s="1"/>
      <c r="T38" s="25"/>
      <c r="U38" s="25"/>
      <c r="V38" s="63"/>
      <c r="W38" s="1"/>
      <c r="X38" s="1"/>
      <c r="Y38" s="1"/>
      <c r="Z38" s="1"/>
      <c r="AA38" s="1"/>
      <c r="AB38" s="1"/>
      <c r="AC38" s="1"/>
      <c r="AD38" s="1"/>
      <c r="AE38" s="1"/>
      <c r="AF38" s="43"/>
      <c r="AG38" s="9"/>
    </row>
    <row r="39" spans="1:38" ht="15" customHeight="1" x14ac:dyDescent="0.25">
      <c r="A39" s="6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9"/>
      <c r="O39" s="25"/>
      <c r="P39" s="1"/>
      <c r="Q39" s="42"/>
      <c r="R39" s="1"/>
      <c r="S39" s="1"/>
      <c r="T39" s="25"/>
      <c r="U39" s="25"/>
      <c r="V39" s="63"/>
      <c r="W39" s="63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A40" s="6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9"/>
      <c r="O40" s="25"/>
      <c r="P40" s="1"/>
      <c r="Q40" s="42"/>
      <c r="R40" s="1"/>
      <c r="S40" s="1"/>
      <c r="T40" s="25"/>
      <c r="U40" s="25"/>
      <c r="V40" s="63"/>
      <c r="W40" s="63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5">
      <c r="A41" s="6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42"/>
      <c r="R41" s="1"/>
      <c r="S41" s="1"/>
      <c r="T41" s="25"/>
      <c r="U41" s="25"/>
      <c r="V41" s="63"/>
      <c r="W41" s="63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A42" s="6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42"/>
      <c r="R42" s="1"/>
      <c r="S42" s="1"/>
      <c r="T42" s="25"/>
      <c r="U42" s="25"/>
      <c r="V42" s="63"/>
      <c r="W42" s="63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2"/>
      <c r="O43" s="25"/>
      <c r="P43" s="1"/>
      <c r="Q43" s="42"/>
      <c r="R43" s="1"/>
      <c r="S43" s="1"/>
      <c r="T43" s="25"/>
      <c r="U43" s="25"/>
      <c r="V43" s="63"/>
      <c r="W43" s="1"/>
      <c r="X43" s="1"/>
      <c r="Y43" s="1"/>
      <c r="Z43" s="1"/>
      <c r="AA43" s="1"/>
      <c r="AB43" s="1"/>
      <c r="AC43" s="1"/>
      <c r="AD43" s="1"/>
      <c r="AE43" s="1"/>
      <c r="AF43" s="43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2"/>
      <c r="O44" s="25"/>
      <c r="P44" s="1"/>
      <c r="Q44" s="42"/>
      <c r="R44" s="1"/>
      <c r="S44" s="1"/>
      <c r="T44" s="25"/>
      <c r="U44" s="25"/>
      <c r="V44" s="63"/>
      <c r="W44" s="1"/>
      <c r="X44" s="1"/>
      <c r="Y44" s="1"/>
      <c r="Z44" s="1"/>
      <c r="AA44" s="1"/>
      <c r="AB44" s="1"/>
      <c r="AC44" s="1"/>
      <c r="AD44" s="1"/>
      <c r="AE44" s="1"/>
      <c r="AF44" s="43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2"/>
      <c r="O45" s="25"/>
      <c r="P45" s="1"/>
      <c r="Q45" s="42"/>
      <c r="R45" s="1"/>
      <c r="S45" s="1"/>
      <c r="T45" s="25"/>
      <c r="U45" s="25"/>
      <c r="V45" s="63"/>
      <c r="W45" s="1"/>
      <c r="X45" s="1"/>
      <c r="Y45" s="1"/>
      <c r="Z45" s="1"/>
      <c r="AA45" s="1"/>
      <c r="AB45" s="1"/>
      <c r="AC45" s="1"/>
      <c r="AD45" s="1"/>
      <c r="AE45" s="1"/>
      <c r="AF45" s="43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2"/>
      <c r="O46" s="25"/>
      <c r="P46" s="1"/>
      <c r="Q46" s="42"/>
      <c r="R46" s="1"/>
      <c r="S46" s="1"/>
      <c r="T46" s="25"/>
      <c r="U46" s="25"/>
      <c r="V46" s="63"/>
      <c r="W46" s="1"/>
      <c r="X46" s="1"/>
      <c r="Y46" s="1"/>
      <c r="Z46" s="1"/>
      <c r="AA46" s="1"/>
      <c r="AB46" s="1"/>
      <c r="AC46" s="1"/>
      <c r="AD46" s="1"/>
      <c r="AE46" s="1"/>
      <c r="AF46" s="43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2"/>
      <c r="O47" s="25"/>
      <c r="P47" s="1"/>
      <c r="Q47" s="42"/>
      <c r="R47" s="1"/>
      <c r="S47" s="1"/>
      <c r="T47" s="25"/>
      <c r="U47" s="25"/>
      <c r="V47" s="63"/>
      <c r="W47" s="1"/>
      <c r="X47" s="1"/>
      <c r="Y47" s="1"/>
      <c r="Z47" s="1"/>
      <c r="AA47" s="1"/>
      <c r="AB47" s="1"/>
      <c r="AC47" s="1"/>
      <c r="AD47" s="1"/>
      <c r="AE47" s="1"/>
      <c r="AF47" s="43"/>
    </row>
  </sheetData>
  <sortState ref="B13:AF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0" customWidth="1"/>
    <col min="2" max="2" width="29.7109375" style="91" customWidth="1"/>
    <col min="3" max="3" width="21.5703125" style="92" customWidth="1"/>
    <col min="4" max="4" width="10.5703125" style="93" customWidth="1"/>
    <col min="5" max="5" width="8" style="93" customWidth="1"/>
    <col min="6" max="6" width="0.7109375" style="41" customWidth="1"/>
    <col min="7" max="11" width="5.28515625" style="92" customWidth="1"/>
    <col min="12" max="12" width="6.42578125" style="92" customWidth="1"/>
    <col min="13" max="16" width="5.28515625" style="92" customWidth="1"/>
    <col min="17" max="21" width="6.7109375" style="92" customWidth="1"/>
    <col min="22" max="22" width="10.85546875" style="92" customWidth="1"/>
    <col min="23" max="23" width="19.7109375" style="93" customWidth="1"/>
    <col min="24" max="24" width="9.7109375" style="92" customWidth="1"/>
    <col min="25" max="30" width="9.140625" style="94"/>
  </cols>
  <sheetData>
    <row r="1" spans="1:30" ht="18.75" x14ac:dyDescent="0.3">
      <c r="A1" s="9"/>
      <c r="B1" s="75" t="s">
        <v>54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7"/>
      <c r="X1" s="31"/>
      <c r="Y1" s="78"/>
      <c r="Z1" s="78"/>
      <c r="AA1" s="78"/>
      <c r="AB1" s="78"/>
      <c r="AC1" s="78"/>
      <c r="AD1" s="78"/>
    </row>
    <row r="2" spans="1:30" x14ac:dyDescent="0.25">
      <c r="A2" s="9"/>
      <c r="B2" s="95" t="s">
        <v>46</v>
      </c>
      <c r="C2" s="96" t="s">
        <v>47</v>
      </c>
      <c r="D2" s="97"/>
      <c r="E2" s="79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79"/>
      <c r="X2" s="47"/>
      <c r="Y2" s="78"/>
      <c r="Z2" s="78"/>
      <c r="AA2" s="78"/>
      <c r="AB2" s="78"/>
      <c r="AC2" s="78"/>
      <c r="AD2" s="78"/>
    </row>
    <row r="3" spans="1:30" x14ac:dyDescent="0.25">
      <c r="A3" s="9"/>
      <c r="B3" s="80" t="s">
        <v>55</v>
      </c>
      <c r="C3" s="23" t="s">
        <v>56</v>
      </c>
      <c r="D3" s="81" t="s">
        <v>57</v>
      </c>
      <c r="E3" s="82" t="s">
        <v>1</v>
      </c>
      <c r="F3" s="25"/>
      <c r="G3" s="83" t="s">
        <v>58</v>
      </c>
      <c r="H3" s="84" t="s">
        <v>59</v>
      </c>
      <c r="I3" s="84" t="s">
        <v>31</v>
      </c>
      <c r="J3" s="18" t="s">
        <v>60</v>
      </c>
      <c r="K3" s="85" t="s">
        <v>61</v>
      </c>
      <c r="L3" s="85" t="s">
        <v>62</v>
      </c>
      <c r="M3" s="83" t="s">
        <v>63</v>
      </c>
      <c r="N3" s="83" t="s">
        <v>30</v>
      </c>
      <c r="O3" s="84" t="s">
        <v>64</v>
      </c>
      <c r="P3" s="83" t="s">
        <v>59</v>
      </c>
      <c r="Q3" s="83" t="s">
        <v>3</v>
      </c>
      <c r="R3" s="83">
        <v>1</v>
      </c>
      <c r="S3" s="83">
        <v>2</v>
      </c>
      <c r="T3" s="83">
        <v>3</v>
      </c>
      <c r="U3" s="83" t="s">
        <v>65</v>
      </c>
      <c r="V3" s="18" t="s">
        <v>21</v>
      </c>
      <c r="W3" s="17" t="s">
        <v>66</v>
      </c>
      <c r="X3" s="17" t="s">
        <v>67</v>
      </c>
      <c r="Y3" s="78"/>
      <c r="Z3" s="78"/>
      <c r="AA3" s="78"/>
      <c r="AB3" s="78"/>
      <c r="AC3" s="78"/>
      <c r="AD3" s="78"/>
    </row>
    <row r="4" spans="1:30" x14ac:dyDescent="0.25">
      <c r="A4" s="9"/>
      <c r="B4" s="105" t="s">
        <v>69</v>
      </c>
      <c r="C4" s="106" t="s">
        <v>75</v>
      </c>
      <c r="D4" s="86" t="s">
        <v>68</v>
      </c>
      <c r="E4" s="107" t="s">
        <v>70</v>
      </c>
      <c r="F4" s="73"/>
      <c r="G4" s="87">
        <v>1</v>
      </c>
      <c r="H4" s="108"/>
      <c r="I4" s="87"/>
      <c r="J4" s="109"/>
      <c r="K4" s="109" t="s">
        <v>71</v>
      </c>
      <c r="L4" s="109"/>
      <c r="M4" s="109">
        <v>1</v>
      </c>
      <c r="N4" s="87"/>
      <c r="O4" s="108"/>
      <c r="P4" s="87"/>
      <c r="Q4" s="110" t="s">
        <v>76</v>
      </c>
      <c r="R4" s="110"/>
      <c r="S4" s="110"/>
      <c r="T4" s="110" t="s">
        <v>77</v>
      </c>
      <c r="U4" s="110" t="s">
        <v>78</v>
      </c>
      <c r="V4" s="111">
        <v>0.5</v>
      </c>
      <c r="W4" s="105" t="s">
        <v>72</v>
      </c>
      <c r="X4" s="87">
        <v>1013</v>
      </c>
      <c r="Y4" s="78"/>
      <c r="Z4" s="78"/>
      <c r="AA4" s="78"/>
      <c r="AB4" s="78"/>
      <c r="AC4" s="78"/>
      <c r="AD4" s="78"/>
    </row>
    <row r="5" spans="1:30" x14ac:dyDescent="0.25">
      <c r="A5" s="24"/>
      <c r="B5" s="98"/>
      <c r="C5" s="99"/>
      <c r="D5" s="100"/>
      <c r="E5" s="101"/>
      <c r="F5" s="102"/>
      <c r="G5" s="99"/>
      <c r="H5" s="99"/>
      <c r="I5" s="99"/>
      <c r="J5" s="103"/>
      <c r="K5" s="103"/>
      <c r="L5" s="103"/>
      <c r="M5" s="99"/>
      <c r="N5" s="99"/>
      <c r="O5" s="99"/>
      <c r="P5" s="99"/>
      <c r="Q5" s="99"/>
      <c r="R5" s="99"/>
      <c r="S5" s="99"/>
      <c r="T5" s="99"/>
      <c r="U5" s="99"/>
      <c r="V5" s="99"/>
      <c r="W5" s="100"/>
      <c r="X5" s="104"/>
      <c r="Y5" s="78"/>
      <c r="Z5" s="78"/>
      <c r="AA5" s="78"/>
      <c r="AB5" s="78"/>
      <c r="AC5" s="78"/>
      <c r="AD5" s="78"/>
    </row>
    <row r="6" spans="1:30" x14ac:dyDescent="0.25">
      <c r="A6" s="24"/>
      <c r="B6" s="88"/>
      <c r="C6" s="1"/>
      <c r="D6" s="88"/>
      <c r="E6" s="89"/>
      <c r="G6" s="1"/>
      <c r="H6" s="42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88"/>
      <c r="X6" s="1"/>
      <c r="Y6" s="78"/>
      <c r="Z6" s="78"/>
      <c r="AA6" s="78"/>
      <c r="AB6" s="78"/>
      <c r="AC6" s="78"/>
      <c r="AD6" s="78"/>
    </row>
    <row r="7" spans="1:30" x14ac:dyDescent="0.25">
      <c r="A7" s="24"/>
      <c r="B7" s="88"/>
      <c r="C7" s="1"/>
      <c r="D7" s="88"/>
      <c r="E7" s="89"/>
      <c r="G7" s="1"/>
      <c r="H7" s="42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88"/>
      <c r="X7" s="1"/>
      <c r="Y7" s="78"/>
      <c r="Z7" s="78"/>
      <c r="AA7" s="78"/>
      <c r="AB7" s="78"/>
      <c r="AC7" s="78"/>
      <c r="AD7" s="78"/>
    </row>
    <row r="8" spans="1:30" x14ac:dyDescent="0.25">
      <c r="A8" s="24"/>
      <c r="B8" s="88"/>
      <c r="C8" s="1"/>
      <c r="D8" s="88"/>
      <c r="E8" s="89"/>
      <c r="G8" s="1"/>
      <c r="H8" s="42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88"/>
      <c r="X8" s="1"/>
      <c r="Y8" s="78"/>
      <c r="Z8" s="78"/>
      <c r="AA8" s="78"/>
      <c r="AB8" s="78"/>
      <c r="AC8" s="78"/>
      <c r="AD8" s="78"/>
    </row>
    <row r="9" spans="1:30" x14ac:dyDescent="0.25">
      <c r="A9" s="24"/>
      <c r="B9" s="88"/>
      <c r="C9" s="1"/>
      <c r="D9" s="88"/>
      <c r="E9" s="89"/>
      <c r="G9" s="1"/>
      <c r="H9" s="42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88"/>
      <c r="X9" s="1"/>
      <c r="Y9" s="78"/>
      <c r="Z9" s="78"/>
      <c r="AA9" s="78"/>
      <c r="AB9" s="78"/>
      <c r="AC9" s="78"/>
      <c r="AD9" s="78"/>
    </row>
    <row r="10" spans="1:30" x14ac:dyDescent="0.25">
      <c r="A10" s="24"/>
      <c r="B10" s="88"/>
      <c r="C10" s="1"/>
      <c r="D10" s="88"/>
      <c r="E10" s="89"/>
      <c r="G10" s="1"/>
      <c r="H10" s="42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88"/>
      <c r="X10" s="1"/>
      <c r="Y10" s="78"/>
      <c r="Z10" s="78"/>
      <c r="AA10" s="78"/>
      <c r="AB10" s="78"/>
      <c r="AC10" s="78"/>
      <c r="AD10" s="78"/>
    </row>
    <row r="11" spans="1:30" x14ac:dyDescent="0.25">
      <c r="A11" s="24"/>
      <c r="B11" s="88"/>
      <c r="C11" s="1"/>
      <c r="D11" s="88"/>
      <c r="E11" s="89"/>
      <c r="G11" s="1"/>
      <c r="H11" s="42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88"/>
      <c r="X11" s="1"/>
      <c r="Y11" s="78"/>
      <c r="Z11" s="78"/>
      <c r="AA11" s="78"/>
      <c r="AB11" s="78"/>
      <c r="AC11" s="78"/>
      <c r="AD11" s="78"/>
    </row>
    <row r="12" spans="1:30" x14ac:dyDescent="0.25">
      <c r="A12" s="24"/>
      <c r="B12" s="88"/>
      <c r="C12" s="1"/>
      <c r="D12" s="88"/>
      <c r="E12" s="89"/>
      <c r="G12" s="1"/>
      <c r="H12" s="42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88"/>
      <c r="X12" s="1"/>
      <c r="Y12" s="78"/>
      <c r="Z12" s="78"/>
      <c r="AA12" s="78"/>
      <c r="AB12" s="78"/>
      <c r="AC12" s="78"/>
      <c r="AD12" s="78"/>
    </row>
    <row r="13" spans="1:30" x14ac:dyDescent="0.25">
      <c r="A13" s="24"/>
      <c r="B13" s="88"/>
      <c r="C13" s="1"/>
      <c r="D13" s="88"/>
      <c r="E13" s="89"/>
      <c r="G13" s="1"/>
      <c r="H13" s="42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88"/>
      <c r="X13" s="1"/>
      <c r="Y13" s="78"/>
      <c r="Z13" s="78"/>
      <c r="AA13" s="78"/>
      <c r="AB13" s="78"/>
      <c r="AC13" s="78"/>
      <c r="AD13" s="78"/>
    </row>
    <row r="14" spans="1:30" x14ac:dyDescent="0.25">
      <c r="A14" s="24"/>
      <c r="B14" s="88"/>
      <c r="C14" s="1"/>
      <c r="D14" s="88"/>
      <c r="E14" s="89"/>
      <c r="G14" s="1"/>
      <c r="H14" s="42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88"/>
      <c r="X14" s="1"/>
      <c r="Y14" s="78"/>
      <c r="Z14" s="78"/>
      <c r="AA14" s="78"/>
      <c r="AB14" s="78"/>
      <c r="AC14" s="78"/>
      <c r="AD14" s="78"/>
    </row>
    <row r="15" spans="1:30" x14ac:dyDescent="0.25">
      <c r="A15" s="24"/>
      <c r="B15" s="88"/>
      <c r="C15" s="1"/>
      <c r="D15" s="88"/>
      <c r="E15" s="89"/>
      <c r="G15" s="1"/>
      <c r="H15" s="42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88"/>
      <c r="X15" s="1"/>
      <c r="Y15" s="78"/>
      <c r="Z15" s="78"/>
      <c r="AA15" s="78"/>
      <c r="AB15" s="78"/>
      <c r="AC15" s="78"/>
      <c r="AD15" s="78"/>
    </row>
    <row r="16" spans="1:30" x14ac:dyDescent="0.25">
      <c r="A16" s="24"/>
      <c r="B16" s="88"/>
      <c r="C16" s="1"/>
      <c r="D16" s="88"/>
      <c r="E16" s="89"/>
      <c r="G16" s="1"/>
      <c r="H16" s="42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88"/>
      <c r="X16" s="1"/>
      <c r="Y16" s="78"/>
      <c r="Z16" s="78"/>
      <c r="AA16" s="78"/>
      <c r="AB16" s="78"/>
      <c r="AC16" s="78"/>
      <c r="AD16" s="78"/>
    </row>
    <row r="17" spans="1:30" x14ac:dyDescent="0.25">
      <c r="A17" s="24"/>
      <c r="B17" s="88"/>
      <c r="C17" s="1"/>
      <c r="D17" s="88"/>
      <c r="E17" s="89"/>
      <c r="G17" s="1"/>
      <c r="H17" s="42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88"/>
      <c r="X17" s="1"/>
      <c r="Y17" s="78"/>
      <c r="Z17" s="78"/>
      <c r="AA17" s="78"/>
      <c r="AB17" s="78"/>
      <c r="AC17" s="78"/>
      <c r="AD17" s="78"/>
    </row>
    <row r="18" spans="1:30" x14ac:dyDescent="0.25">
      <c r="A18" s="24"/>
      <c r="B18" s="88"/>
      <c r="C18" s="1"/>
      <c r="D18" s="88"/>
      <c r="E18" s="89"/>
      <c r="G18" s="1"/>
      <c r="H18" s="42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88"/>
      <c r="X18" s="1"/>
      <c r="Y18" s="78"/>
      <c r="Z18" s="78"/>
      <c r="AA18" s="78"/>
      <c r="AB18" s="78"/>
      <c r="AC18" s="78"/>
      <c r="AD18" s="78"/>
    </row>
    <row r="19" spans="1:30" x14ac:dyDescent="0.25">
      <c r="A19" s="24"/>
      <c r="B19" s="88"/>
      <c r="C19" s="1"/>
      <c r="D19" s="88"/>
      <c r="E19" s="89"/>
      <c r="G19" s="1"/>
      <c r="H19" s="42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88"/>
      <c r="X19" s="1"/>
      <c r="Y19" s="78"/>
      <c r="Z19" s="78"/>
      <c r="AA19" s="78"/>
      <c r="AB19" s="78"/>
      <c r="AC19" s="78"/>
      <c r="AD19" s="78"/>
    </row>
    <row r="20" spans="1:30" x14ac:dyDescent="0.25">
      <c r="A20" s="24"/>
      <c r="B20" s="88"/>
      <c r="C20" s="1"/>
      <c r="D20" s="88"/>
      <c r="E20" s="89"/>
      <c r="G20" s="1"/>
      <c r="H20" s="42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88"/>
      <c r="X20" s="1"/>
      <c r="Y20" s="78"/>
      <c r="Z20" s="78"/>
      <c r="AA20" s="78"/>
      <c r="AB20" s="78"/>
      <c r="AC20" s="78"/>
      <c r="AD20" s="78"/>
    </row>
    <row r="21" spans="1:30" x14ac:dyDescent="0.25">
      <c r="A21" s="24"/>
      <c r="B21" s="88"/>
      <c r="C21" s="1"/>
      <c r="D21" s="88"/>
      <c r="E21" s="89"/>
      <c r="G21" s="1"/>
      <c r="H21" s="42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88"/>
      <c r="X21" s="1"/>
      <c r="Y21" s="78"/>
      <c r="Z21" s="78"/>
      <c r="AA21" s="78"/>
      <c r="AB21" s="78"/>
      <c r="AC21" s="78"/>
      <c r="AD21" s="78"/>
    </row>
    <row r="22" spans="1:30" x14ac:dyDescent="0.25">
      <c r="A22" s="24"/>
      <c r="B22" s="88"/>
      <c r="C22" s="1"/>
      <c r="D22" s="88"/>
      <c r="E22" s="89"/>
      <c r="G22" s="1"/>
      <c r="H22" s="42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88"/>
      <c r="X22" s="1"/>
      <c r="Y22" s="78"/>
      <c r="Z22" s="78"/>
      <c r="AA22" s="78"/>
      <c r="AB22" s="78"/>
      <c r="AC22" s="78"/>
      <c r="AD22" s="78"/>
    </row>
    <row r="23" spans="1:30" x14ac:dyDescent="0.25">
      <c r="A23" s="24"/>
      <c r="B23" s="88"/>
      <c r="C23" s="1"/>
      <c r="D23" s="88"/>
      <c r="E23" s="89"/>
      <c r="G23" s="1"/>
      <c r="H23" s="42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88"/>
      <c r="X23" s="1"/>
      <c r="Y23" s="78"/>
      <c r="Z23" s="78"/>
      <c r="AA23" s="78"/>
      <c r="AB23" s="78"/>
      <c r="AC23" s="78"/>
      <c r="AD23" s="78"/>
    </row>
    <row r="24" spans="1:30" x14ac:dyDescent="0.25">
      <c r="A24" s="24"/>
      <c r="B24" s="88"/>
      <c r="C24" s="1"/>
      <c r="D24" s="88"/>
      <c r="E24" s="89"/>
      <c r="G24" s="1"/>
      <c r="H24" s="42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88"/>
      <c r="X24" s="1"/>
      <c r="Y24" s="78"/>
      <c r="Z24" s="78"/>
      <c r="AA24" s="78"/>
      <c r="AB24" s="78"/>
      <c r="AC24" s="78"/>
      <c r="AD24" s="78"/>
    </row>
    <row r="25" spans="1:30" x14ac:dyDescent="0.25">
      <c r="A25" s="24"/>
      <c r="B25" s="88"/>
      <c r="C25" s="1"/>
      <c r="D25" s="88"/>
      <c r="E25" s="89"/>
      <c r="G25" s="1"/>
      <c r="H25" s="42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88"/>
      <c r="X25" s="1"/>
      <c r="Y25" s="78"/>
      <c r="Z25" s="78"/>
      <c r="AA25" s="78"/>
      <c r="AB25" s="78"/>
      <c r="AC25" s="78"/>
      <c r="AD25" s="78"/>
    </row>
    <row r="26" spans="1:30" x14ac:dyDescent="0.25">
      <c r="A26" s="24"/>
      <c r="B26" s="88"/>
      <c r="C26" s="1"/>
      <c r="D26" s="88"/>
      <c r="E26" s="89"/>
      <c r="G26" s="1"/>
      <c r="H26" s="42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88"/>
      <c r="X26" s="1"/>
      <c r="Y26" s="78"/>
      <c r="Z26" s="78"/>
      <c r="AA26" s="78"/>
      <c r="AB26" s="78"/>
      <c r="AC26" s="78"/>
      <c r="AD26" s="78"/>
    </row>
    <row r="27" spans="1:30" x14ac:dyDescent="0.25">
      <c r="A27" s="24"/>
      <c r="B27" s="88"/>
      <c r="C27" s="1"/>
      <c r="D27" s="88"/>
      <c r="E27" s="89"/>
      <c r="G27" s="1"/>
      <c r="H27" s="42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88"/>
      <c r="X27" s="1"/>
      <c r="Y27" s="78"/>
      <c r="Z27" s="78"/>
      <c r="AA27" s="78"/>
      <c r="AB27" s="78"/>
      <c r="AC27" s="78"/>
      <c r="AD27" s="78"/>
    </row>
    <row r="28" spans="1:30" x14ac:dyDescent="0.25">
      <c r="A28" s="24"/>
      <c r="B28" s="88"/>
      <c r="C28" s="1"/>
      <c r="D28" s="88"/>
      <c r="E28" s="89"/>
      <c r="G28" s="1"/>
      <c r="H28" s="42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88"/>
      <c r="X28" s="1"/>
      <c r="Y28" s="78"/>
      <c r="Z28" s="78"/>
      <c r="AA28" s="78"/>
      <c r="AB28" s="78"/>
      <c r="AC28" s="78"/>
      <c r="AD28" s="78"/>
    </row>
    <row r="29" spans="1:30" x14ac:dyDescent="0.25">
      <c r="A29" s="24"/>
      <c r="B29" s="88"/>
      <c r="C29" s="1"/>
      <c r="D29" s="88"/>
      <c r="E29" s="89"/>
      <c r="G29" s="1"/>
      <c r="H29" s="42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88"/>
      <c r="X29" s="1"/>
      <c r="Y29" s="78"/>
      <c r="Z29" s="78"/>
      <c r="AA29" s="78"/>
      <c r="AB29" s="78"/>
      <c r="AC29" s="78"/>
      <c r="AD29" s="78"/>
    </row>
    <row r="30" spans="1:30" x14ac:dyDescent="0.25">
      <c r="A30" s="24"/>
      <c r="B30" s="88"/>
      <c r="C30" s="1"/>
      <c r="D30" s="88"/>
      <c r="E30" s="89"/>
      <c r="G30" s="1"/>
      <c r="H30" s="42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88"/>
      <c r="X30" s="1"/>
      <c r="Y30" s="78"/>
      <c r="Z30" s="78"/>
      <c r="AA30" s="78"/>
      <c r="AB30" s="78"/>
      <c r="AC30" s="78"/>
      <c r="AD30" s="78"/>
    </row>
    <row r="31" spans="1:30" x14ac:dyDescent="0.25">
      <c r="A31" s="24"/>
      <c r="B31" s="88"/>
      <c r="C31" s="1"/>
      <c r="D31" s="88"/>
      <c r="E31" s="89"/>
      <c r="G31" s="1"/>
      <c r="H31" s="42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88"/>
      <c r="X31" s="1"/>
      <c r="Y31" s="78"/>
      <c r="Z31" s="78"/>
      <c r="AA31" s="78"/>
      <c r="AB31" s="78"/>
      <c r="AC31" s="78"/>
      <c r="AD31" s="78"/>
    </row>
    <row r="32" spans="1:30" x14ac:dyDescent="0.25">
      <c r="A32" s="24"/>
      <c r="B32" s="88"/>
      <c r="C32" s="1"/>
      <c r="D32" s="88"/>
      <c r="E32" s="89"/>
      <c r="G32" s="1"/>
      <c r="H32" s="42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88"/>
      <c r="X32" s="1"/>
      <c r="Y32" s="78"/>
      <c r="Z32" s="78"/>
      <c r="AA32" s="78"/>
      <c r="AB32" s="78"/>
      <c r="AC32" s="78"/>
      <c r="AD32" s="78"/>
    </row>
    <row r="33" spans="1:30" x14ac:dyDescent="0.25">
      <c r="A33" s="24"/>
      <c r="B33" s="88"/>
      <c r="C33" s="1"/>
      <c r="D33" s="88"/>
      <c r="E33" s="89"/>
      <c r="G33" s="1"/>
      <c r="H33" s="42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88"/>
      <c r="X33" s="1"/>
      <c r="Y33" s="78"/>
      <c r="Z33" s="78"/>
      <c r="AA33" s="78"/>
      <c r="AB33" s="78"/>
      <c r="AC33" s="78"/>
      <c r="AD33" s="78"/>
    </row>
    <row r="34" spans="1:30" x14ac:dyDescent="0.25">
      <c r="A34" s="24"/>
      <c r="B34" s="88"/>
      <c r="C34" s="1"/>
      <c r="D34" s="88"/>
      <c r="E34" s="89"/>
      <c r="G34" s="1"/>
      <c r="H34" s="42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88"/>
      <c r="X34" s="1"/>
      <c r="Y34" s="78"/>
      <c r="Z34" s="78"/>
      <c r="AA34" s="78"/>
      <c r="AB34" s="78"/>
      <c r="AC34" s="78"/>
      <c r="AD34" s="7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2020-09-09T21:49:31Z</dcterms:modified>
</cp:coreProperties>
</file>